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lukascheerer/Downloads/Abrechnungsformulare/"/>
    </mc:Choice>
  </mc:AlternateContent>
  <xr:revisionPtr revIDLastSave="0" documentId="13_ncr:1_{71B48B32-929D-3A45-AA30-DA621C68A555}" xr6:coauthVersionLast="47" xr6:coauthVersionMax="47" xr10:uidLastSave="{00000000-0000-0000-0000-000000000000}"/>
  <workbookProtection workbookAlgorithmName="SHA-512" workbookHashValue="ADT67iqSCb4yZnsi1ZZ6nOqJaFnrxnh7UPHjQc0AfatiN8/x/nOD0sNK1LC7AHslvGycj5Ae0uChWncEs/qLXQ==" workbookSaltValue="5kZY/C05aKb7i1bu2ub3xg==" workbookSpinCount="100000" lockStructure="1"/>
  <bookViews>
    <workbookView xWindow="0" yWindow="500" windowWidth="35840" windowHeight="20020" xr2:uid="{00000000-000D-0000-FFFF-FFFF00000000}"/>
  </bookViews>
  <sheets>
    <sheet name="Abrechnung" sheetId="1" r:id="rId1"/>
  </sheets>
  <definedNames>
    <definedName name="_xlnm.Print_Area" localSheetId="0">Abrechnung!$A$1:$Z$64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50" i="1" l="1"/>
  <c r="W45" i="1"/>
  <c r="W38" i="1"/>
  <c r="W40" i="1"/>
  <c r="W34" i="1"/>
  <c r="W27" i="1"/>
  <c r="J27" i="1"/>
  <c r="J34" i="1"/>
  <c r="J38" i="1"/>
  <c r="J40" i="1"/>
  <c r="J45" i="1"/>
  <c r="W41" i="1"/>
  <c r="W39" i="1"/>
  <c r="J41" i="1"/>
  <c r="J39" i="1"/>
  <c r="O59" i="1"/>
  <c r="V59" i="1"/>
  <c r="I59" i="1"/>
  <c r="B59" i="1"/>
</calcChain>
</file>

<file path=xl/sharedStrings.xml><?xml version="1.0" encoding="utf-8"?>
<sst xmlns="http://schemas.openxmlformats.org/spreadsheetml/2006/main" count="83" uniqueCount="53">
  <si>
    <t>Name</t>
  </si>
  <si>
    <t>Halle</t>
  </si>
  <si>
    <t>in</t>
  </si>
  <si>
    <t>Spielklasse</t>
  </si>
  <si>
    <t>am</t>
  </si>
  <si>
    <t>um</t>
  </si>
  <si>
    <t>Uhr</t>
  </si>
  <si>
    <t>Heimverein</t>
  </si>
  <si>
    <t>Gastverein</t>
  </si>
  <si>
    <t>PLZ + Wohnort</t>
  </si>
  <si>
    <t>Vorname</t>
  </si>
  <si>
    <t>Fahrtkosten:</t>
  </si>
  <si>
    <t>PKW</t>
  </si>
  <si>
    <t>km - Fahrer</t>
  </si>
  <si>
    <t>km - Beifahrer</t>
  </si>
  <si>
    <t>Summe</t>
  </si>
  <si>
    <t>Gesamtsumme</t>
  </si>
  <si>
    <t>Belege sind beigefügt bzw. lagen dem Verein zur Einsichtnahme vor.</t>
  </si>
  <si>
    <t>Betrag erhalten:</t>
  </si>
  <si>
    <t>Unterschrift</t>
  </si>
  <si>
    <t>Meisterschafts-Spiel-Nr.</t>
  </si>
  <si>
    <t>Frauen Bezirksliga</t>
  </si>
  <si>
    <t>Männer Bezirksliga</t>
  </si>
  <si>
    <t>Senioren (bis einschl. Kreisliga)</t>
  </si>
  <si>
    <t>Jugend</t>
  </si>
  <si>
    <t>Senioren Pokalspiele</t>
  </si>
  <si>
    <t>sonstige Auslagen (mit Beleg)</t>
  </si>
  <si>
    <t xml:space="preserve">Handballkreis Hellweg e.V. </t>
  </si>
  <si>
    <t>Reisekostenabrechnung Schiedsrichter</t>
  </si>
  <si>
    <t>Mitglied im Handballverband Westfalen e.V.</t>
  </si>
  <si>
    <t>,</t>
  </si>
  <si>
    <t>Turnier je angefangene 10 Min. Gesamtspielzeit</t>
  </si>
  <si>
    <r>
      <rPr>
        <b/>
        <u/>
        <sz val="10"/>
        <rFont val="Arial"/>
        <family val="2"/>
      </rPr>
      <t>Achtung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Getrennt Anreise nur mit vorheriger schriftl. Genehmigung des zuständigen Schiedsrichterwartes!</t>
    </r>
  </si>
  <si>
    <t>(0,30 €)</t>
  </si>
  <si>
    <t>öffentliche Verkehrsmittel (Bahn / ÖPNV)</t>
  </si>
  <si>
    <t>Straße</t>
  </si>
  <si>
    <t>Spielleitungsentschädigungen:</t>
  </si>
  <si>
    <t>(siehe unten)</t>
  </si>
  <si>
    <t>Ich / Wir versichern die Richtigkeit der vorgenannten Angaben und erklären, dass</t>
  </si>
  <si>
    <t>die erforderliche Steuererklärung selbst veranlasst wird. Die notwendigen</t>
  </si>
  <si>
    <t>IBAN für Überweisungen durch den Handballkreis Hellweg e.V.:</t>
  </si>
  <si>
    <t>IBAN</t>
  </si>
  <si>
    <t>BIC</t>
  </si>
  <si>
    <t>Ort</t>
  </si>
  <si>
    <t xml:space="preserve">            Datum</t>
  </si>
  <si>
    <r>
      <rPr>
        <b/>
        <sz val="8"/>
        <rFont val="Arial"/>
        <family val="2"/>
      </rPr>
      <t>Hinweis:</t>
    </r>
    <r>
      <rPr>
        <sz val="8"/>
        <rFont val="Arial"/>
        <family val="2"/>
      </rPr>
      <t xml:space="preserve">
Bei Spielen oder Turnieren, deren Kosten direkt durch den Handballkreis Hellweg e.V. erstattet werden, ist nach dem Spiel bzw. Turnierende </t>
    </r>
    <r>
      <rPr>
        <u/>
        <sz val="8"/>
        <rFont val="Arial"/>
        <family val="2"/>
      </rPr>
      <t>eine</t>
    </r>
    <r>
      <rPr>
        <sz val="8"/>
        <rFont val="Arial"/>
        <family val="2"/>
      </rPr>
      <t xml:space="preserve"> gültige IBAN auf der rechten Seite aufzuschreiben. Die Erstattung der SR-Kosten erfolgt im Anschluss per Überweisung.</t>
    </r>
  </si>
  <si>
    <t>Spiel(e) á</t>
  </si>
  <si>
    <t>x</t>
  </si>
  <si>
    <t>Minuten</t>
  </si>
  <si>
    <t>Turnier: Spielleitungsentschädigung</t>
  </si>
  <si>
    <t>Einzelspiel: Spielleitungsentschädigung</t>
  </si>
  <si>
    <t>(0,00 €)</t>
  </si>
  <si>
    <t>Stand: September 2023 (Version 1.03)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</si>
</sst>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1]_-;\-* #,##0.00\ [$€-1]_-;_-* &quot;-&quot;??\ [$€-1]_-"/>
  </numFmts>
  <fonts count="29">
    <font>
      <sz val="10"/>
      <name val="Arial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7"/>
      <name val="Arial Narrow"/>
      <family val="2"/>
    </font>
    <font>
      <b/>
      <sz val="16"/>
      <name val="Arial"/>
      <family val="2"/>
    </font>
    <font>
      <sz val="8"/>
      <name val="Arial Narrow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u/>
      <sz val="8"/>
      <name val="Arial"/>
      <family val="2"/>
    </font>
    <font>
      <i/>
      <sz val="4"/>
      <name val="Arial"/>
      <family val="2"/>
    </font>
    <font>
      <sz val="9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5">
    <xf numFmtId="0" fontId="0" fillId="0" borderId="0" xfId="0"/>
    <xf numFmtId="0" fontId="5" fillId="0" borderId="0" xfId="0" applyFont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right" vertical="top"/>
    </xf>
    <xf numFmtId="1" fontId="10" fillId="2" borderId="0" xfId="0" applyNumberFormat="1" applyFont="1" applyFill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9" fillId="2" borderId="3" xfId="0" applyFont="1" applyFill="1" applyBorder="1" applyAlignment="1">
      <alignment vertical="center"/>
    </xf>
    <xf numFmtId="0" fontId="27" fillId="2" borderId="0" xfId="0" applyFont="1" applyFill="1" applyAlignment="1">
      <alignment horizontal="left" vertical="center"/>
    </xf>
    <xf numFmtId="0" fontId="9" fillId="2" borderId="3" xfId="0" applyFont="1" applyFill="1" applyBorder="1" applyAlignment="1">
      <alignment vertical="top" wrapText="1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top" wrapText="1"/>
    </xf>
    <xf numFmtId="0" fontId="9" fillId="0" borderId="0" xfId="0" applyFont="1" applyAlignment="1" applyProtection="1">
      <alignment vertical="center"/>
      <protection locked="0"/>
    </xf>
    <xf numFmtId="0" fontId="28" fillId="2" borderId="0" xfId="0" applyFont="1" applyFill="1" applyAlignment="1">
      <alignment horizontal="left"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20" fillId="2" borderId="0" xfId="0" applyFont="1" applyFill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3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5" fillId="2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 wrapText="1"/>
    </xf>
    <xf numFmtId="0" fontId="7" fillId="2" borderId="19" xfId="0" applyFont="1" applyFill="1" applyBorder="1" applyAlignment="1">
      <alignment horizontal="center" vertical="center"/>
    </xf>
    <xf numFmtId="0" fontId="10" fillId="2" borderId="20" xfId="0" applyFont="1" applyFill="1" applyBorder="1"/>
    <xf numFmtId="0" fontId="9" fillId="2" borderId="1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5" fillId="0" borderId="17" xfId="0" applyFont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44" fontId="9" fillId="2" borderId="0" xfId="2" applyFont="1" applyFill="1" applyBorder="1" applyAlignment="1" applyProtection="1">
      <alignment vertical="center"/>
    </xf>
    <xf numFmtId="44" fontId="13" fillId="2" borderId="7" xfId="2" applyFont="1" applyFill="1" applyBorder="1" applyAlignment="1" applyProtection="1">
      <alignment horizontal="right" vertical="center"/>
    </xf>
    <xf numFmtId="0" fontId="21" fillId="2" borderId="0" xfId="0" applyFont="1" applyFill="1" applyAlignment="1">
      <alignment horizontal="center" vertical="center"/>
    </xf>
    <xf numFmtId="44" fontId="9" fillId="2" borderId="0" xfId="1" applyNumberFormat="1" applyFont="1" applyFill="1" applyBorder="1" applyAlignment="1" applyProtection="1">
      <alignment vertical="center"/>
    </xf>
    <xf numFmtId="0" fontId="9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0" fontId="15" fillId="0" borderId="1" xfId="0" applyFont="1" applyBorder="1" applyAlignment="1" applyProtection="1">
      <alignment horizontal="left" vertical="center"/>
      <protection locked="0"/>
    </xf>
    <xf numFmtId="44" fontId="13" fillId="2" borderId="1" xfId="2" applyFont="1" applyFill="1" applyBorder="1" applyAlignment="1" applyProtection="1">
      <alignment horizontal="right" vertical="center"/>
    </xf>
    <xf numFmtId="44" fontId="15" fillId="0" borderId="1" xfId="2" applyFont="1" applyBorder="1" applyAlignment="1" applyProtection="1">
      <alignment horizontal="right" vertical="center"/>
      <protection locked="0"/>
    </xf>
    <xf numFmtId="0" fontId="20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4" fontId="15" fillId="2" borderId="1" xfId="2" applyFont="1" applyFill="1" applyBorder="1" applyAlignment="1" applyProtection="1">
      <alignment horizontal="right" vertical="center"/>
    </xf>
    <xf numFmtId="14" fontId="15" fillId="2" borderId="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0" fillId="3" borderId="16" xfId="0" applyFont="1" applyFill="1" applyBorder="1" applyAlignment="1">
      <alignment horizontal="center" vertical="center"/>
    </xf>
    <xf numFmtId="0" fontId="20" fillId="3" borderId="17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44" fontId="9" fillId="2" borderId="5" xfId="1" applyNumberFormat="1" applyFont="1" applyFill="1" applyBorder="1" applyAlignment="1" applyProtection="1">
      <alignment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20" fillId="2" borderId="0" xfId="0" applyFont="1" applyFill="1" applyAlignment="1">
      <alignment horizontal="center" vertical="center"/>
    </xf>
    <xf numFmtId="0" fontId="15" fillId="0" borderId="15" xfId="0" applyFont="1" applyBorder="1" applyAlignment="1" applyProtection="1">
      <alignment horizontal="left" vertical="center"/>
      <protection locked="0"/>
    </xf>
    <xf numFmtId="0" fontId="25" fillId="2" borderId="0" xfId="0" applyFont="1" applyFill="1" applyAlignment="1">
      <alignment horizontal="left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/>
    </xf>
    <xf numFmtId="0" fontId="15" fillId="0" borderId="2" xfId="0" applyFont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9" fillId="2" borderId="17" xfId="0" applyFon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14" fontId="15" fillId="0" borderId="1" xfId="0" applyNumberFormat="1" applyFont="1" applyBorder="1" applyAlignment="1" applyProtection="1">
      <alignment horizontal="center" vertical="center"/>
      <protection locked="0"/>
    </xf>
    <xf numFmtId="20" fontId="15" fillId="0" borderId="1" xfId="0" applyNumberFormat="1" applyFont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</cellXfs>
  <cellStyles count="3">
    <cellStyle name="Euro" xfId="1" xr:uid="{00000000-0005-0000-0000-000000000000}"/>
    <cellStyle name="Standard" xfId="0" builtinId="0"/>
    <cellStyle name="Währung" xfId="2" builtinId="4"/>
  </cellStyles>
  <dxfs count="10"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25400</xdr:colOff>
      <xdr:row>13</xdr:row>
      <xdr:rowOff>0</xdr:rowOff>
    </xdr:from>
    <xdr:to>
      <xdr:col>11</xdr:col>
      <xdr:colOff>190500</xdr:colOff>
      <xdr:row>13</xdr:row>
      <xdr:rowOff>0</xdr:rowOff>
    </xdr:to>
    <xdr:sp macro="" textlink="">
      <xdr:nvSpPr>
        <xdr:cNvPr id="1249" name="Rectangle 7">
          <a:extLst>
            <a:ext uri="{FF2B5EF4-FFF2-40B4-BE49-F238E27FC236}">
              <a16:creationId xmlns:a16="http://schemas.microsoft.com/office/drawing/2014/main" id="{D112D189-2B82-B247-907E-04502A1D8E67}"/>
            </a:ext>
          </a:extLst>
        </xdr:cNvPr>
        <xdr:cNvSpPr>
          <a:spLocks noChangeArrowheads="1"/>
        </xdr:cNvSpPr>
      </xdr:nvSpPr>
      <xdr:spPr bwMode="auto">
        <a:xfrm>
          <a:off x="3136900" y="2705100"/>
          <a:ext cx="1333500" cy="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21</xdr:col>
      <xdr:colOff>63500</xdr:colOff>
      <xdr:row>13</xdr:row>
      <xdr:rowOff>0</xdr:rowOff>
    </xdr:from>
    <xdr:to>
      <xdr:col>24</xdr:col>
      <xdr:colOff>241300</xdr:colOff>
      <xdr:row>13</xdr:row>
      <xdr:rowOff>0</xdr:rowOff>
    </xdr:to>
    <xdr:sp macro="" textlink="">
      <xdr:nvSpPr>
        <xdr:cNvPr id="1250" name="Rectangle 8">
          <a:extLst>
            <a:ext uri="{FF2B5EF4-FFF2-40B4-BE49-F238E27FC236}">
              <a16:creationId xmlns:a16="http://schemas.microsoft.com/office/drawing/2014/main" id="{884CD38D-B18D-0946-A525-A496C5F4B4A1}"/>
            </a:ext>
          </a:extLst>
        </xdr:cNvPr>
        <xdr:cNvSpPr>
          <a:spLocks noChangeArrowheads="1"/>
        </xdr:cNvSpPr>
      </xdr:nvSpPr>
      <xdr:spPr bwMode="auto">
        <a:xfrm>
          <a:off x="8039100" y="2705100"/>
          <a:ext cx="1346200" cy="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 macro="" textlink="">
      <xdr:nvSpPr>
        <xdr:cNvPr id="1251" name="Rectangle 9">
          <a:extLst>
            <a:ext uri="{FF2B5EF4-FFF2-40B4-BE49-F238E27FC236}">
              <a16:creationId xmlns:a16="http://schemas.microsoft.com/office/drawing/2014/main" id="{2540217B-0A4E-6942-9472-D5E645AA84F3}"/>
            </a:ext>
          </a:extLst>
        </xdr:cNvPr>
        <xdr:cNvSpPr>
          <a:spLocks noChangeArrowheads="1"/>
        </xdr:cNvSpPr>
      </xdr:nvSpPr>
      <xdr:spPr bwMode="auto">
        <a:xfrm>
          <a:off x="0" y="2705100"/>
          <a:ext cx="0" cy="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20</xdr:col>
      <xdr:colOff>378298</xdr:colOff>
      <xdr:row>0</xdr:row>
      <xdr:rowOff>18014</xdr:rowOff>
    </xdr:from>
    <xdr:to>
      <xdr:col>25</xdr:col>
      <xdr:colOff>117092</xdr:colOff>
      <xdr:row>7</xdr:row>
      <xdr:rowOff>91327</xdr:rowOff>
    </xdr:to>
    <xdr:pic>
      <xdr:nvPicPr>
        <xdr:cNvPr id="1265" name="Grafik 1">
          <a:extLst>
            <a:ext uri="{FF2B5EF4-FFF2-40B4-BE49-F238E27FC236}">
              <a16:creationId xmlns:a16="http://schemas.microsoft.com/office/drawing/2014/main" id="{F3C050CB-375F-3E3A-D6B3-B4170134EA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0115" t="24327" r="14826" b="27020"/>
        <a:stretch/>
      </xdr:blipFill>
      <xdr:spPr bwMode="auto">
        <a:xfrm>
          <a:off x="7989291" y="18014"/>
          <a:ext cx="1765390" cy="133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7"/>
  <sheetViews>
    <sheetView tabSelected="1" topLeftCell="A17" zoomScale="132" zoomScaleNormal="132" zoomScaleSheetLayoutView="125" workbookViewId="0">
      <selection activeCell="W31" sqref="W31:Y31"/>
    </sheetView>
  </sheetViews>
  <sheetFormatPr baseColWidth="10" defaultColWidth="11.5" defaultRowHeight="11"/>
  <cols>
    <col min="1" max="1" width="2.33203125" style="1" customWidth="1"/>
    <col min="2" max="2" width="6.5" style="1" customWidth="1"/>
    <col min="3" max="3" width="4.6640625" style="1" customWidth="1"/>
    <col min="4" max="5" width="5.6640625" style="1" customWidth="1"/>
    <col min="6" max="6" width="4.6640625" style="1" customWidth="1"/>
    <col min="7" max="8" width="6" style="1" customWidth="1"/>
    <col min="9" max="9" width="4.6640625" style="1" customWidth="1"/>
    <col min="10" max="12" width="5.33203125" style="1" customWidth="1"/>
    <col min="13" max="14" width="2.33203125" style="1" customWidth="1"/>
    <col min="15" max="15" width="6.5" style="1" customWidth="1"/>
    <col min="16" max="16" width="4.6640625" style="1" customWidth="1"/>
    <col min="17" max="18" width="5.6640625" style="1" customWidth="1"/>
    <col min="19" max="19" width="4.6640625" style="1" customWidth="1"/>
    <col min="20" max="21" width="6" style="1" customWidth="1"/>
    <col min="22" max="22" width="4.6640625" style="1" customWidth="1"/>
    <col min="23" max="25" width="5.33203125" style="1" customWidth="1"/>
    <col min="26" max="26" width="2.33203125" style="1" customWidth="1"/>
    <col min="27" max="31" width="4.6640625" style="1" customWidth="1"/>
    <col min="32" max="34" width="5.6640625" style="1" customWidth="1"/>
    <col min="35" max="16384" width="11.5" style="1"/>
  </cols>
  <sheetData>
    <row r="1" spans="1:26" ht="14" customHeight="1">
      <c r="A1" s="120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2"/>
      <c r="X1" s="122"/>
      <c r="Y1" s="122"/>
      <c r="Z1" s="122"/>
    </row>
    <row r="2" spans="1:26" ht="14" customHeight="1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2"/>
      <c r="X2" s="122"/>
      <c r="Y2" s="122"/>
      <c r="Z2" s="122"/>
    </row>
    <row r="3" spans="1:26" ht="14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2"/>
      <c r="X3" s="122"/>
      <c r="Y3" s="122"/>
      <c r="Z3" s="122"/>
    </row>
    <row r="4" spans="1:26" ht="14" customHeight="1">
      <c r="A4" s="123" t="s">
        <v>29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2"/>
      <c r="X4" s="122"/>
      <c r="Y4" s="122"/>
      <c r="Z4" s="122"/>
    </row>
    <row r="5" spans="1:26" ht="14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4"/>
      <c r="X5" s="14"/>
      <c r="Y5" s="15"/>
      <c r="Z5" s="15"/>
    </row>
    <row r="6" spans="1:26" ht="14" customHeight="1">
      <c r="A6" s="125" t="s">
        <v>28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6"/>
      <c r="X6" s="126"/>
      <c r="Y6" s="126"/>
      <c r="Z6" s="126"/>
    </row>
    <row r="7" spans="1:26" ht="14" customHeigh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6"/>
      <c r="X7" s="126"/>
      <c r="Y7" s="126"/>
      <c r="Z7" s="126"/>
    </row>
    <row r="8" spans="1:26" ht="14" customHeight="1" thickBot="1">
      <c r="A8" s="19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7"/>
      <c r="N8" s="134"/>
      <c r="O8" s="134"/>
      <c r="P8" s="134"/>
      <c r="Q8" s="134"/>
      <c r="R8" s="134"/>
      <c r="S8" s="134"/>
      <c r="T8" s="134"/>
      <c r="U8" s="134"/>
      <c r="V8" s="134"/>
      <c r="W8" s="63"/>
      <c r="X8" s="14"/>
      <c r="Y8" s="4"/>
      <c r="Z8" s="4"/>
    </row>
    <row r="9" spans="1:26" ht="24.75" customHeight="1">
      <c r="A9" s="64"/>
      <c r="B9" s="127" t="s">
        <v>20</v>
      </c>
      <c r="C9" s="128"/>
      <c r="D9" s="128"/>
      <c r="E9" s="128"/>
      <c r="F9" s="72"/>
      <c r="G9" s="72"/>
      <c r="H9" s="72"/>
      <c r="I9" s="72"/>
      <c r="J9" s="72"/>
      <c r="K9" s="72"/>
      <c r="L9" s="72"/>
      <c r="M9" s="65"/>
      <c r="N9" s="38"/>
      <c r="O9" s="66" t="s">
        <v>1</v>
      </c>
      <c r="P9" s="72"/>
      <c r="Q9" s="72"/>
      <c r="R9" s="72"/>
      <c r="S9" s="72"/>
      <c r="T9" s="72"/>
      <c r="U9" s="72"/>
      <c r="V9" s="72"/>
      <c r="W9" s="72"/>
      <c r="X9" s="72"/>
      <c r="Y9" s="72"/>
      <c r="Z9" s="39"/>
    </row>
    <row r="10" spans="1:26" ht="24.75" customHeight="1">
      <c r="A10" s="67"/>
      <c r="B10" s="86"/>
      <c r="C10" s="86"/>
      <c r="D10" s="86"/>
      <c r="E10" s="86"/>
      <c r="F10" s="86"/>
      <c r="G10" s="86"/>
      <c r="H10" s="86"/>
      <c r="I10" s="86"/>
      <c r="J10" s="86"/>
      <c r="K10" s="87"/>
      <c r="L10" s="87"/>
      <c r="M10" s="28"/>
      <c r="N10" s="28"/>
      <c r="O10" s="33" t="s">
        <v>2</v>
      </c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41"/>
    </row>
    <row r="11" spans="1:26" ht="24.75" customHeight="1">
      <c r="A11" s="67"/>
      <c r="B11" s="129" t="s">
        <v>3</v>
      </c>
      <c r="C11" s="129"/>
      <c r="D11" s="119"/>
      <c r="E11" s="119"/>
      <c r="F11" s="119"/>
      <c r="G11" s="119"/>
      <c r="H11" s="119"/>
      <c r="I11" s="119"/>
      <c r="J11" s="119"/>
      <c r="K11" s="119"/>
      <c r="L11" s="119"/>
      <c r="M11" s="11"/>
      <c r="N11" s="28"/>
      <c r="O11" s="29" t="s">
        <v>4</v>
      </c>
      <c r="P11" s="130"/>
      <c r="Q11" s="103"/>
      <c r="R11" s="103"/>
      <c r="S11" s="103"/>
      <c r="T11" s="35" t="s">
        <v>5</v>
      </c>
      <c r="U11" s="131"/>
      <c r="V11" s="103"/>
      <c r="W11" s="103"/>
      <c r="X11" s="104" t="s">
        <v>6</v>
      </c>
      <c r="Y11" s="104"/>
      <c r="Z11" s="41"/>
    </row>
    <row r="12" spans="1:26" ht="24.75" customHeight="1">
      <c r="A12" s="67"/>
      <c r="B12" s="86" t="s">
        <v>7</v>
      </c>
      <c r="C12" s="86"/>
      <c r="D12" s="119"/>
      <c r="E12" s="119"/>
      <c r="F12" s="119"/>
      <c r="G12" s="119"/>
      <c r="H12" s="119"/>
      <c r="I12" s="119"/>
      <c r="J12" s="119"/>
      <c r="K12" s="119"/>
      <c r="L12" s="119"/>
      <c r="M12" s="11"/>
      <c r="N12" s="28"/>
      <c r="O12" s="86" t="s">
        <v>8</v>
      </c>
      <c r="P12" s="86"/>
      <c r="Q12" s="119"/>
      <c r="R12" s="119"/>
      <c r="S12" s="119"/>
      <c r="T12" s="119"/>
      <c r="U12" s="119"/>
      <c r="V12" s="119"/>
      <c r="W12" s="119"/>
      <c r="X12" s="119"/>
      <c r="Y12" s="119"/>
      <c r="Z12" s="41"/>
    </row>
    <row r="13" spans="1:26" ht="5.25" customHeight="1" thickBot="1">
      <c r="A13" s="68"/>
      <c r="B13" s="69"/>
      <c r="C13" s="70"/>
      <c r="D13" s="71"/>
      <c r="E13" s="71"/>
      <c r="F13" s="71"/>
      <c r="G13" s="71"/>
      <c r="H13" s="70"/>
      <c r="I13" s="70"/>
      <c r="J13" s="70"/>
      <c r="K13" s="70"/>
      <c r="L13" s="70"/>
      <c r="M13" s="70"/>
      <c r="N13" s="69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69"/>
      <c r="Z13" s="44"/>
    </row>
    <row r="14" spans="1:26" ht="4.5" customHeight="1">
      <c r="A14" s="45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46"/>
      <c r="N14" s="37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9"/>
    </row>
    <row r="15" spans="1:26" ht="21.75" customHeight="1">
      <c r="A15" s="47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48"/>
      <c r="N15" s="40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41"/>
    </row>
    <row r="16" spans="1:26" ht="10.5" customHeight="1">
      <c r="A16" s="47"/>
      <c r="B16" s="88" t="s">
        <v>0</v>
      </c>
      <c r="C16" s="88"/>
      <c r="D16" s="88"/>
      <c r="E16" s="88"/>
      <c r="F16" s="88"/>
      <c r="G16" s="88" t="s">
        <v>10</v>
      </c>
      <c r="H16" s="88"/>
      <c r="I16" s="88"/>
      <c r="J16" s="88"/>
      <c r="K16" s="88"/>
      <c r="L16" s="88"/>
      <c r="M16" s="61"/>
      <c r="N16" s="30"/>
      <c r="O16" s="88" t="s">
        <v>0</v>
      </c>
      <c r="P16" s="88"/>
      <c r="Q16" s="88"/>
      <c r="R16" s="88"/>
      <c r="S16" s="88"/>
      <c r="T16" s="88" t="s">
        <v>10</v>
      </c>
      <c r="U16" s="88"/>
      <c r="V16" s="88"/>
      <c r="W16" s="88"/>
      <c r="X16" s="88"/>
      <c r="Y16" s="88"/>
      <c r="Z16" s="41"/>
    </row>
    <row r="17" spans="1:26" ht="21.75" customHeight="1">
      <c r="A17" s="47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61"/>
      <c r="N17" s="30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41"/>
    </row>
    <row r="18" spans="1:26" ht="10.5" customHeight="1">
      <c r="A18" s="47"/>
      <c r="B18" s="88" t="s">
        <v>9</v>
      </c>
      <c r="C18" s="88"/>
      <c r="D18" s="88"/>
      <c r="E18" s="88"/>
      <c r="F18" s="88"/>
      <c r="G18" s="88" t="s">
        <v>35</v>
      </c>
      <c r="H18" s="88"/>
      <c r="I18" s="88"/>
      <c r="J18" s="88"/>
      <c r="K18" s="88"/>
      <c r="L18" s="88"/>
      <c r="M18" s="61"/>
      <c r="N18" s="30"/>
      <c r="O18" s="88" t="s">
        <v>9</v>
      </c>
      <c r="P18" s="88"/>
      <c r="Q18" s="88"/>
      <c r="R18" s="88"/>
      <c r="S18" s="88"/>
      <c r="T18" s="88" t="s">
        <v>35</v>
      </c>
      <c r="U18" s="88"/>
      <c r="V18" s="88"/>
      <c r="W18" s="88"/>
      <c r="X18" s="88"/>
      <c r="Y18" s="88"/>
      <c r="Z18" s="41"/>
    </row>
    <row r="19" spans="1:26" ht="10.5" customHeight="1" thickBot="1">
      <c r="A19" s="42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2"/>
      <c r="N19" s="59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44"/>
    </row>
    <row r="20" spans="1:26" ht="10" customHeight="1">
      <c r="A20" s="45"/>
      <c r="B20" s="108" t="s">
        <v>45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57"/>
      <c r="N20" s="57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39"/>
    </row>
    <row r="21" spans="1:26" ht="10.5" customHeight="1">
      <c r="A21" s="47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31"/>
      <c r="N21" s="31"/>
      <c r="O21" s="115" t="s">
        <v>40</v>
      </c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41"/>
    </row>
    <row r="22" spans="1:26" ht="21.75" customHeight="1">
      <c r="A22" s="47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31"/>
      <c r="N22" s="31"/>
      <c r="O22" s="89"/>
      <c r="P22" s="89"/>
      <c r="Q22" s="89"/>
      <c r="R22" s="89"/>
      <c r="S22" s="89"/>
      <c r="T22" s="89"/>
      <c r="U22" s="114"/>
      <c r="V22" s="89"/>
      <c r="W22" s="89"/>
      <c r="X22" s="89"/>
      <c r="Y22" s="89"/>
      <c r="Z22" s="41"/>
    </row>
    <row r="23" spans="1:26" ht="10.5" customHeight="1">
      <c r="A23" s="47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31"/>
      <c r="N23" s="31"/>
      <c r="O23" s="88" t="s">
        <v>41</v>
      </c>
      <c r="P23" s="88"/>
      <c r="Q23" s="88"/>
      <c r="R23" s="88"/>
      <c r="S23" s="88"/>
      <c r="T23" s="88"/>
      <c r="U23" s="88"/>
      <c r="V23" s="88" t="s">
        <v>42</v>
      </c>
      <c r="W23" s="88"/>
      <c r="X23" s="88"/>
      <c r="Y23" s="88"/>
      <c r="Z23" s="41"/>
    </row>
    <row r="24" spans="1:26" ht="10.5" customHeight="1" thickBot="1">
      <c r="A24" s="42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44"/>
    </row>
    <row r="25" spans="1:26" ht="10.5" customHeight="1">
      <c r="A25" s="45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46"/>
      <c r="N25" s="37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9"/>
    </row>
    <row r="26" spans="1:26" ht="21.75" customHeight="1">
      <c r="A26" s="47"/>
      <c r="B26" s="26" t="s">
        <v>11</v>
      </c>
      <c r="C26" s="31"/>
      <c r="D26" s="28"/>
      <c r="E26" s="28"/>
      <c r="F26" s="28"/>
      <c r="G26" s="28"/>
      <c r="H26" s="28"/>
      <c r="I26" s="28"/>
      <c r="J26" s="28"/>
      <c r="K26" s="28"/>
      <c r="L26" s="28"/>
      <c r="M26" s="48"/>
      <c r="N26" s="40"/>
      <c r="O26" s="26" t="s">
        <v>11</v>
      </c>
      <c r="P26" s="31"/>
      <c r="Q26" s="28"/>
      <c r="R26" s="28"/>
      <c r="S26" s="28"/>
      <c r="T26" s="28"/>
      <c r="U26" s="28"/>
      <c r="V26" s="28"/>
      <c r="W26" s="28"/>
      <c r="X26" s="28"/>
      <c r="Y26" s="28"/>
      <c r="Z26" s="41"/>
    </row>
    <row r="27" spans="1:26" ht="21.75" customHeight="1">
      <c r="A27" s="47"/>
      <c r="B27" s="33" t="s">
        <v>12</v>
      </c>
      <c r="C27" s="33"/>
      <c r="D27" s="103"/>
      <c r="E27" s="103"/>
      <c r="F27" s="2"/>
      <c r="G27" s="103"/>
      <c r="H27" s="103"/>
      <c r="I27" s="2"/>
      <c r="J27" s="95">
        <f>SUM(D27*0.3+G27*0)</f>
        <v>0</v>
      </c>
      <c r="K27" s="95"/>
      <c r="L27" s="95"/>
      <c r="M27" s="5"/>
      <c r="N27" s="51"/>
      <c r="O27" s="33" t="s">
        <v>12</v>
      </c>
      <c r="P27" s="33"/>
      <c r="Q27" s="103"/>
      <c r="R27" s="103"/>
      <c r="S27" s="2"/>
      <c r="T27" s="103"/>
      <c r="U27" s="103"/>
      <c r="V27" s="2"/>
      <c r="W27" s="95">
        <f>SUM(Q27*0.3+T27*0)</f>
        <v>0</v>
      </c>
      <c r="X27" s="95"/>
      <c r="Y27" s="95"/>
      <c r="Z27" s="49"/>
    </row>
    <row r="28" spans="1:26" ht="10.5" customHeight="1">
      <c r="A28" s="47"/>
      <c r="B28" s="2"/>
      <c r="C28" s="2"/>
      <c r="D28" s="74" t="s">
        <v>13</v>
      </c>
      <c r="E28" s="74"/>
      <c r="F28" s="33"/>
      <c r="G28" s="74" t="s">
        <v>14</v>
      </c>
      <c r="H28" s="74"/>
      <c r="I28" s="33"/>
      <c r="J28" s="32"/>
      <c r="K28" s="32"/>
      <c r="L28" s="32"/>
      <c r="M28" s="55"/>
      <c r="N28" s="52"/>
      <c r="O28" s="33"/>
      <c r="P28" s="33"/>
      <c r="Q28" s="74" t="s">
        <v>13</v>
      </c>
      <c r="R28" s="74"/>
      <c r="S28" s="33"/>
      <c r="T28" s="74" t="s">
        <v>14</v>
      </c>
      <c r="U28" s="74"/>
      <c r="V28" s="2"/>
      <c r="W28" s="10"/>
      <c r="X28" s="10"/>
      <c r="Y28" s="10"/>
      <c r="Z28" s="49"/>
    </row>
    <row r="29" spans="1:26" ht="10.5" customHeight="1">
      <c r="A29" s="47"/>
      <c r="B29" s="2"/>
      <c r="C29" s="2"/>
      <c r="D29" s="94" t="s">
        <v>33</v>
      </c>
      <c r="E29" s="94"/>
      <c r="F29" s="33"/>
      <c r="G29" s="94" t="s">
        <v>51</v>
      </c>
      <c r="H29" s="94"/>
      <c r="I29" s="33"/>
      <c r="J29" s="33"/>
      <c r="K29" s="33"/>
      <c r="L29" s="33"/>
      <c r="M29" s="55"/>
      <c r="N29" s="52"/>
      <c r="O29" s="33"/>
      <c r="P29" s="33"/>
      <c r="Q29" s="94" t="s">
        <v>33</v>
      </c>
      <c r="R29" s="94"/>
      <c r="S29" s="33"/>
      <c r="T29" s="94" t="s">
        <v>51</v>
      </c>
      <c r="U29" s="94"/>
      <c r="V29" s="2"/>
      <c r="W29" s="2"/>
      <c r="X29" s="2"/>
      <c r="Y29" s="2"/>
      <c r="Z29" s="49"/>
    </row>
    <row r="30" spans="1:26" ht="21.75" customHeight="1">
      <c r="A30" s="47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5"/>
      <c r="N30" s="51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49"/>
    </row>
    <row r="31" spans="1:26" ht="21.75" customHeight="1">
      <c r="A31" s="47"/>
      <c r="B31" s="89"/>
      <c r="C31" s="89"/>
      <c r="D31" s="89"/>
      <c r="E31" s="89"/>
      <c r="F31" s="89"/>
      <c r="G31" s="89"/>
      <c r="H31" s="89"/>
      <c r="I31" s="2"/>
      <c r="J31" s="91"/>
      <c r="K31" s="91"/>
      <c r="L31" s="91"/>
      <c r="M31" s="5"/>
      <c r="N31" s="51"/>
      <c r="O31" s="89"/>
      <c r="P31" s="89"/>
      <c r="Q31" s="89"/>
      <c r="R31" s="89"/>
      <c r="S31" s="89"/>
      <c r="T31" s="89"/>
      <c r="U31" s="89"/>
      <c r="V31" s="2"/>
      <c r="W31" s="91"/>
      <c r="X31" s="91"/>
      <c r="Y31" s="91"/>
      <c r="Z31" s="49"/>
    </row>
    <row r="32" spans="1:26" ht="10.5" customHeight="1">
      <c r="A32" s="47"/>
      <c r="B32" s="80" t="s">
        <v>34</v>
      </c>
      <c r="C32" s="80"/>
      <c r="D32" s="80"/>
      <c r="E32" s="80"/>
      <c r="F32" s="80"/>
      <c r="G32" s="80"/>
      <c r="H32" s="80"/>
      <c r="I32" s="2"/>
      <c r="J32" s="3"/>
      <c r="K32" s="3"/>
      <c r="L32" s="3"/>
      <c r="M32" s="5"/>
      <c r="N32" s="51"/>
      <c r="O32" s="80" t="s">
        <v>34</v>
      </c>
      <c r="P32" s="80"/>
      <c r="Q32" s="80"/>
      <c r="R32" s="80"/>
      <c r="S32" s="80"/>
      <c r="T32" s="80"/>
      <c r="U32" s="80"/>
      <c r="V32" s="2"/>
      <c r="W32" s="3"/>
      <c r="X32" s="3"/>
      <c r="Y32" s="3"/>
      <c r="Z32" s="49"/>
    </row>
    <row r="33" spans="1:26" ht="21.75" customHeight="1">
      <c r="A33" s="47"/>
      <c r="B33" s="2"/>
      <c r="C33" s="2"/>
      <c r="D33" s="2"/>
      <c r="E33" s="2"/>
      <c r="F33" s="2"/>
      <c r="G33" s="2"/>
      <c r="H33" s="2"/>
      <c r="I33" s="2"/>
      <c r="J33" s="3"/>
      <c r="K33" s="3"/>
      <c r="L33" s="3"/>
      <c r="M33" s="5"/>
      <c r="N33" s="51"/>
      <c r="O33" s="2"/>
      <c r="P33" s="2"/>
      <c r="Q33" s="2"/>
      <c r="R33" s="2"/>
      <c r="S33" s="2"/>
      <c r="T33" s="2"/>
      <c r="U33" s="2"/>
      <c r="V33" s="2"/>
      <c r="W33" s="3"/>
      <c r="X33" s="3"/>
      <c r="Y33" s="3"/>
      <c r="Z33" s="49"/>
    </row>
    <row r="34" spans="1:26" ht="21.75" customHeight="1">
      <c r="A34" s="47"/>
      <c r="B34" s="92" t="s">
        <v>50</v>
      </c>
      <c r="C34" s="92"/>
      <c r="D34" s="92"/>
      <c r="E34" s="92"/>
      <c r="F34" s="92"/>
      <c r="G34" s="92"/>
      <c r="H34" s="92"/>
      <c r="I34" s="2"/>
      <c r="J34" s="95" t="str">
        <f>IF($B$15="",("SR-Name fehlt"),IF($D$11="Turnier",(0),(IF($D$11="",(0),(IF($D$11="Bezirksliga Männer",($I$54),(IF($D$11="Bezirksliga Frauen",($I$53),(IF($D$11="Kreisliga Männer,Frauen",($I$51),(IF($D$11="Kreisklasse Männer,Frauen",($I$51),(IF($D$11="Jugend",($I$50),(IF($D$11="Kreispokal Männer,Frauen",($I$52),(0)))))))))))))))))</f>
        <v>SR-Name fehlt</v>
      </c>
      <c r="K34" s="95"/>
      <c r="L34" s="95"/>
      <c r="M34" s="5"/>
      <c r="N34" s="51"/>
      <c r="O34" s="92" t="s">
        <v>50</v>
      </c>
      <c r="P34" s="92"/>
      <c r="Q34" s="92"/>
      <c r="R34" s="92"/>
      <c r="S34" s="92"/>
      <c r="T34" s="92"/>
      <c r="U34" s="92"/>
      <c r="V34" s="2"/>
      <c r="W34" s="95">
        <f>IF($O$15="",(0),IF($D$11="Turnier",(0),(IF($D$11="",(0),(IF($D$11="Bezirksliga Männer",($I$54),(IF($D$11="Bezirksliga Frauen",($I$53),(IF($D$11="Kreisliga Männer,Frauen",($I$51),(IF($D$11="Kreisklasse Männer,Frauen",($I$51),(IF($D$11="Jugend",($I$50),(IF($D$11="Kreispokal Männer,Frauen",($I$52),(0)))))))))))))))))</f>
        <v>0</v>
      </c>
      <c r="X34" s="95"/>
      <c r="Y34" s="95"/>
      <c r="Z34" s="49"/>
    </row>
    <row r="35" spans="1:26" ht="10.5" customHeight="1">
      <c r="A35" s="47"/>
      <c r="B35" s="93" t="s">
        <v>37</v>
      </c>
      <c r="C35" s="93"/>
      <c r="D35" s="93"/>
      <c r="E35" s="93"/>
      <c r="F35" s="93"/>
      <c r="G35" s="93"/>
      <c r="H35" s="93"/>
      <c r="I35" s="2"/>
      <c r="J35" s="3"/>
      <c r="K35" s="3"/>
      <c r="L35" s="3"/>
      <c r="M35" s="5"/>
      <c r="N35" s="51"/>
      <c r="O35" s="93" t="s">
        <v>37</v>
      </c>
      <c r="P35" s="93"/>
      <c r="Q35" s="93"/>
      <c r="R35" s="93"/>
      <c r="S35" s="93"/>
      <c r="T35" s="93"/>
      <c r="U35" s="93"/>
      <c r="V35" s="2"/>
      <c r="W35" s="3"/>
      <c r="X35" s="3"/>
      <c r="Y35" s="3"/>
      <c r="Z35" s="49"/>
    </row>
    <row r="36" spans="1:26" ht="21" customHeight="1">
      <c r="A36" s="47"/>
      <c r="B36" s="2"/>
      <c r="C36" s="2"/>
      <c r="D36" s="2"/>
      <c r="E36" s="2"/>
      <c r="F36" s="2"/>
      <c r="G36" s="2"/>
      <c r="H36" s="2"/>
      <c r="I36" s="2"/>
      <c r="J36" s="3"/>
      <c r="K36" s="3"/>
      <c r="L36" s="3"/>
      <c r="M36" s="5"/>
      <c r="N36" s="51"/>
      <c r="O36" s="2"/>
      <c r="P36" s="2"/>
      <c r="Q36" s="2"/>
      <c r="R36" s="2"/>
      <c r="S36" s="2"/>
      <c r="T36" s="2"/>
      <c r="U36" s="2"/>
      <c r="V36" s="2"/>
      <c r="W36" s="3"/>
      <c r="X36" s="3"/>
      <c r="Y36" s="3"/>
      <c r="Z36" s="49"/>
    </row>
    <row r="37" spans="1:26" ht="23.25" customHeight="1">
      <c r="A37" s="47"/>
      <c r="B37" s="92" t="s">
        <v>49</v>
      </c>
      <c r="C37" s="92"/>
      <c r="D37" s="92"/>
      <c r="E37" s="92"/>
      <c r="F37" s="92"/>
      <c r="G37" s="92"/>
      <c r="H37" s="92"/>
      <c r="I37" s="2"/>
      <c r="K37" s="3"/>
      <c r="L37" s="3"/>
      <c r="M37" s="5"/>
      <c r="N37" s="51"/>
      <c r="O37" s="92" t="s">
        <v>49</v>
      </c>
      <c r="P37" s="92"/>
      <c r="Q37" s="92"/>
      <c r="R37" s="92"/>
      <c r="S37" s="92"/>
      <c r="T37" s="92"/>
      <c r="U37" s="92"/>
      <c r="V37" s="2"/>
      <c r="X37" s="3"/>
      <c r="Y37" s="3"/>
      <c r="Z37" s="49"/>
    </row>
    <row r="38" spans="1:26" ht="21.75" customHeight="1">
      <c r="A38" s="47"/>
      <c r="B38" s="25"/>
      <c r="C38" s="74" t="s">
        <v>46</v>
      </c>
      <c r="D38" s="74"/>
      <c r="E38" s="25"/>
      <c r="F38" s="31" t="s">
        <v>47</v>
      </c>
      <c r="G38" s="25"/>
      <c r="H38" s="23" t="s">
        <v>48</v>
      </c>
      <c r="I38" s="9"/>
      <c r="J38" s="95" t="str">
        <f>IF(B15="",("SR-Name fehlt"),IF($D$11&lt;&gt;"Turnier",(0),IF(G38="","Werte eintragen",IF(J34=0,((J39/10*$I$55)),("0,00")))))</f>
        <v>SR-Name fehlt</v>
      </c>
      <c r="K38" s="95"/>
      <c r="L38" s="95"/>
      <c r="M38" s="5"/>
      <c r="N38" s="51"/>
      <c r="O38" s="25"/>
      <c r="P38" s="74" t="s">
        <v>46</v>
      </c>
      <c r="Q38" s="74"/>
      <c r="R38" s="25"/>
      <c r="S38" s="31" t="s">
        <v>47</v>
      </c>
      <c r="T38" s="25"/>
      <c r="U38" s="23" t="s">
        <v>48</v>
      </c>
      <c r="V38" s="9"/>
      <c r="W38" s="95">
        <f>IF(O15="",(0),IF($D$11&lt;&gt;"Turnier",(0),IF(T38="","Werte eintragen",IF(W34=0,((W39/10*$I$55)),("0,00")))))</f>
        <v>0</v>
      </c>
      <c r="X38" s="95"/>
      <c r="Y38" s="95"/>
      <c r="Z38" s="49"/>
    </row>
    <row r="39" spans="1:26" ht="11" customHeight="1">
      <c r="A39" s="47"/>
      <c r="B39" s="21"/>
      <c r="C39" s="33"/>
      <c r="D39" s="21"/>
      <c r="E39" s="21"/>
      <c r="F39" s="31"/>
      <c r="G39" s="22"/>
      <c r="H39" s="22"/>
      <c r="I39" s="33"/>
      <c r="J39" s="24" t="str">
        <f>IF(B38&amp;E38="","",ROUNDUP(B38*E38*G38,-1))</f>
        <v/>
      </c>
      <c r="K39" s="20"/>
      <c r="L39" s="20"/>
      <c r="M39" s="55"/>
      <c r="N39" s="52"/>
      <c r="O39" s="21"/>
      <c r="P39" s="33"/>
      <c r="Q39" s="21"/>
      <c r="R39" s="21"/>
      <c r="S39" s="31"/>
      <c r="T39" s="22"/>
      <c r="U39" s="22"/>
      <c r="V39" s="33"/>
      <c r="W39" s="24" t="str">
        <f>IF(O38&amp;R38="","",ROUNDUP(O38*R38*T38,-1))</f>
        <v/>
      </c>
      <c r="X39" s="20"/>
      <c r="Y39" s="20"/>
      <c r="Z39" s="49"/>
    </row>
    <row r="40" spans="1:26" ht="21" customHeight="1">
      <c r="A40" s="47"/>
      <c r="B40" s="25"/>
      <c r="C40" s="74" t="s">
        <v>46</v>
      </c>
      <c r="D40" s="74"/>
      <c r="E40" s="25"/>
      <c r="F40" s="31" t="s">
        <v>47</v>
      </c>
      <c r="G40" s="25"/>
      <c r="H40" s="23" t="s">
        <v>48</v>
      </c>
      <c r="I40" s="9"/>
      <c r="J40" s="95" t="str">
        <f>IF(B15="",("SR-Name fehlt"),IF($D$11&lt;&gt;"Turnier",(0),IF(G40="",(0),IF(J34=0,((J41/10*$I$55)),("0,00")))))</f>
        <v>SR-Name fehlt</v>
      </c>
      <c r="K40" s="95"/>
      <c r="L40" s="95"/>
      <c r="M40" s="55"/>
      <c r="N40" s="52"/>
      <c r="O40" s="25"/>
      <c r="P40" s="74" t="s">
        <v>46</v>
      </c>
      <c r="Q40" s="74"/>
      <c r="R40" s="25"/>
      <c r="S40" s="31" t="s">
        <v>47</v>
      </c>
      <c r="T40" s="25"/>
      <c r="U40" s="23" t="s">
        <v>48</v>
      </c>
      <c r="V40" s="9"/>
      <c r="W40" s="95">
        <f>IF(O15="",(0),IF($D$11&lt;&gt;"Turnier",(0),IF(T40="",(0),IF(W34=0,((W41/10*$I$55)),("0,00")))))</f>
        <v>0</v>
      </c>
      <c r="X40" s="95"/>
      <c r="Y40" s="95"/>
      <c r="Z40" s="49"/>
    </row>
    <row r="41" spans="1:26" ht="11" customHeight="1">
      <c r="A41" s="47"/>
      <c r="B41" s="2"/>
      <c r="C41" s="2"/>
      <c r="D41" s="2"/>
      <c r="E41" s="2"/>
      <c r="F41" s="28"/>
      <c r="G41" s="22"/>
      <c r="H41" s="22"/>
      <c r="I41" s="53"/>
      <c r="J41" s="24" t="str">
        <f>IF(B40&amp;E40="","",ROUNDUP(B40*E40*G40,-1))</f>
        <v/>
      </c>
      <c r="K41" s="22"/>
      <c r="L41" s="22"/>
      <c r="M41" s="5"/>
      <c r="N41" s="51"/>
      <c r="O41" s="2"/>
      <c r="P41" s="2"/>
      <c r="Q41" s="2"/>
      <c r="R41" s="2"/>
      <c r="S41" s="28"/>
      <c r="T41" s="22"/>
      <c r="U41" s="22"/>
      <c r="V41" s="53"/>
      <c r="W41" s="24" t="str">
        <f>IF(O40&amp;R40="","",ROUNDUP(O40*R40*T40,-1))</f>
        <v/>
      </c>
      <c r="X41" s="22"/>
      <c r="Y41" s="22"/>
      <c r="Z41" s="49"/>
    </row>
    <row r="42" spans="1:26" ht="10" customHeight="1">
      <c r="A42" s="47"/>
      <c r="B42" s="94"/>
      <c r="C42" s="94"/>
      <c r="D42" s="2"/>
      <c r="E42" s="27"/>
      <c r="F42" s="27"/>
      <c r="G42" s="132"/>
      <c r="H42" s="133"/>
      <c r="I42" s="33"/>
      <c r="J42" s="33"/>
      <c r="K42" s="33"/>
      <c r="L42" s="33"/>
      <c r="M42" s="55"/>
      <c r="N42" s="52"/>
      <c r="O42" s="94"/>
      <c r="P42" s="94"/>
      <c r="Q42" s="2"/>
      <c r="R42" s="27"/>
      <c r="S42" s="27"/>
      <c r="T42" s="132"/>
      <c r="U42" s="133"/>
      <c r="V42" s="33"/>
      <c r="W42" s="33"/>
      <c r="X42" s="33"/>
      <c r="Y42" s="33"/>
      <c r="Z42" s="49"/>
    </row>
    <row r="43" spans="1:26" ht="21.75" customHeight="1">
      <c r="A43" s="47"/>
      <c r="B43" s="92" t="s">
        <v>26</v>
      </c>
      <c r="C43" s="92"/>
      <c r="D43" s="92"/>
      <c r="E43" s="92"/>
      <c r="F43" s="92"/>
      <c r="G43" s="92"/>
      <c r="H43" s="92"/>
      <c r="I43" s="2"/>
      <c r="J43" s="91"/>
      <c r="K43" s="91"/>
      <c r="L43" s="91"/>
      <c r="M43" s="5"/>
      <c r="N43" s="51"/>
      <c r="O43" s="92" t="s">
        <v>26</v>
      </c>
      <c r="P43" s="92"/>
      <c r="Q43" s="92"/>
      <c r="R43" s="92"/>
      <c r="S43" s="92"/>
      <c r="T43" s="92"/>
      <c r="U43" s="92"/>
      <c r="V43" s="2"/>
      <c r="W43" s="91"/>
      <c r="X43" s="91"/>
      <c r="Y43" s="91"/>
      <c r="Z43" s="49"/>
    </row>
    <row r="44" spans="1:26" ht="21.75" customHeight="1">
      <c r="A44" s="47"/>
      <c r="B44" s="2"/>
      <c r="C44" s="2"/>
      <c r="D44" s="2"/>
      <c r="E44" s="2"/>
      <c r="F44" s="2"/>
      <c r="G44" s="2"/>
      <c r="H44" s="2"/>
      <c r="I44" s="2"/>
      <c r="J44" s="3"/>
      <c r="K44" s="3"/>
      <c r="L44" s="3"/>
      <c r="M44" s="5"/>
      <c r="N44" s="51"/>
      <c r="O44" s="2"/>
      <c r="P44" s="2"/>
      <c r="Q44" s="2"/>
      <c r="R44" s="2"/>
      <c r="S44" s="2"/>
      <c r="T44" s="2"/>
      <c r="U44" s="2"/>
      <c r="V44" s="2"/>
      <c r="W44" s="3"/>
      <c r="X44" s="3"/>
      <c r="Y44" s="3"/>
      <c r="Z44" s="49"/>
    </row>
    <row r="45" spans="1:26" ht="21.75" customHeight="1">
      <c r="A45" s="47"/>
      <c r="B45" s="113" t="s">
        <v>15</v>
      </c>
      <c r="C45" s="113"/>
      <c r="D45" s="113"/>
      <c r="E45" s="113"/>
      <c r="F45" s="113"/>
      <c r="G45" s="113"/>
      <c r="H45" s="113"/>
      <c r="I45" s="2"/>
      <c r="J45" s="90">
        <f>SUM(J27,J31,J34,J38,J43)</f>
        <v>0</v>
      </c>
      <c r="K45" s="90"/>
      <c r="L45" s="90"/>
      <c r="M45" s="5"/>
      <c r="N45" s="51"/>
      <c r="O45" s="113" t="s">
        <v>15</v>
      </c>
      <c r="P45" s="113"/>
      <c r="Q45" s="113"/>
      <c r="R45" s="113"/>
      <c r="S45" s="113"/>
      <c r="T45" s="113"/>
      <c r="U45" s="113"/>
      <c r="V45" s="2"/>
      <c r="W45" s="90">
        <f>SUM(W27,W31,W34,W38,W43)</f>
        <v>0</v>
      </c>
      <c r="X45" s="90"/>
      <c r="Y45" s="90"/>
      <c r="Z45" s="49"/>
    </row>
    <row r="46" spans="1:26" ht="21.75" customHeight="1">
      <c r="A46" s="47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5"/>
      <c r="N46" s="51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49"/>
    </row>
    <row r="47" spans="1:26" ht="10.5" customHeight="1" thickBot="1">
      <c r="A47" s="42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6"/>
      <c r="N47" s="54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44"/>
    </row>
    <row r="48" spans="1:26" ht="10.5" customHeight="1" thickBot="1">
      <c r="A48" s="45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9"/>
    </row>
    <row r="49" spans="1:26" ht="21.75" customHeight="1">
      <c r="A49" s="47"/>
      <c r="B49" s="4"/>
      <c r="C49" s="98" t="s">
        <v>36</v>
      </c>
      <c r="D49" s="99"/>
      <c r="E49" s="99"/>
      <c r="F49" s="99"/>
      <c r="G49" s="99"/>
      <c r="H49" s="99"/>
      <c r="I49" s="99"/>
      <c r="J49" s="99"/>
      <c r="K49" s="100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49"/>
    </row>
    <row r="50" spans="1:26" ht="21.75" customHeight="1" thickBot="1">
      <c r="A50" s="47"/>
      <c r="B50" s="4"/>
      <c r="C50" s="101" t="s">
        <v>24</v>
      </c>
      <c r="D50" s="74"/>
      <c r="E50" s="74"/>
      <c r="F50" s="74"/>
      <c r="G50" s="74"/>
      <c r="H50" s="2"/>
      <c r="I50" s="82">
        <v>30</v>
      </c>
      <c r="J50" s="82"/>
      <c r="K50" s="5"/>
      <c r="L50" s="2"/>
      <c r="M50" s="2"/>
      <c r="N50" s="2"/>
      <c r="O50" s="84" t="s">
        <v>16</v>
      </c>
      <c r="P50" s="84"/>
      <c r="Q50" s="84"/>
      <c r="R50" s="84"/>
      <c r="S50" s="84"/>
      <c r="T50" s="84"/>
      <c r="U50" s="2"/>
      <c r="V50" s="83" t="str">
        <f>IF(F9="","Spieldaten fehlen",IF(P9="","Spieldaten fehlen",IF(P10="","Spieldaten fehlen",IF(D12="","Spieldaten fehlen",IF(P11="","Spieldaten fehlen",IF(Q12="","Spieldaten fehlen",IF(U11="","Spieldaten fehlen",SUM((J45+W45)))))))))</f>
        <v>Spieldaten fehlen</v>
      </c>
      <c r="W50" s="83"/>
      <c r="X50" s="83"/>
      <c r="Y50" s="83"/>
      <c r="Z50" s="49"/>
    </row>
    <row r="51" spans="1:26" ht="21.75" customHeight="1" thickTop="1">
      <c r="A51" s="47"/>
      <c r="B51" s="4"/>
      <c r="C51" s="101" t="s">
        <v>23</v>
      </c>
      <c r="D51" s="74"/>
      <c r="E51" s="74"/>
      <c r="F51" s="74"/>
      <c r="G51" s="74"/>
      <c r="H51" s="2"/>
      <c r="I51" s="82">
        <v>30</v>
      </c>
      <c r="J51" s="82"/>
      <c r="K51" s="5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49"/>
    </row>
    <row r="52" spans="1:26" ht="21.75" customHeight="1">
      <c r="A52" s="47"/>
      <c r="B52" s="4"/>
      <c r="C52" s="101" t="s">
        <v>25</v>
      </c>
      <c r="D52" s="74"/>
      <c r="E52" s="74"/>
      <c r="F52" s="74"/>
      <c r="G52" s="74"/>
      <c r="H52" s="2"/>
      <c r="I52" s="82">
        <v>35</v>
      </c>
      <c r="J52" s="82"/>
      <c r="K52" s="5"/>
      <c r="L52" s="2"/>
      <c r="M52" s="2"/>
      <c r="N52" s="79" t="s">
        <v>38</v>
      </c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1"/>
      <c r="Z52" s="49"/>
    </row>
    <row r="53" spans="1:26" ht="21.75" customHeight="1">
      <c r="A53" s="47"/>
      <c r="B53" s="4"/>
      <c r="C53" s="101" t="s">
        <v>21</v>
      </c>
      <c r="D53" s="74"/>
      <c r="E53" s="74"/>
      <c r="F53" s="74"/>
      <c r="G53" s="74"/>
      <c r="H53" s="2"/>
      <c r="I53" s="82">
        <v>35</v>
      </c>
      <c r="J53" s="82"/>
      <c r="K53" s="5"/>
      <c r="L53" s="2"/>
      <c r="M53" s="2"/>
      <c r="N53" s="73" t="s">
        <v>39</v>
      </c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5"/>
      <c r="Z53" s="49"/>
    </row>
    <row r="54" spans="1:26" ht="21.75" customHeight="1">
      <c r="A54" s="47"/>
      <c r="B54" s="4"/>
      <c r="C54" s="101" t="s">
        <v>22</v>
      </c>
      <c r="D54" s="74"/>
      <c r="E54" s="74"/>
      <c r="F54" s="74"/>
      <c r="G54" s="74"/>
      <c r="H54" s="2"/>
      <c r="I54" s="85">
        <v>35</v>
      </c>
      <c r="J54" s="85"/>
      <c r="K54" s="5"/>
      <c r="L54" s="2"/>
      <c r="M54" s="2"/>
      <c r="N54" s="76" t="s">
        <v>17</v>
      </c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8"/>
      <c r="Z54" s="49"/>
    </row>
    <row r="55" spans="1:26" ht="28.5" customHeight="1" thickBot="1">
      <c r="A55" s="47"/>
      <c r="B55" s="4"/>
      <c r="C55" s="116" t="s">
        <v>31</v>
      </c>
      <c r="D55" s="117"/>
      <c r="E55" s="117"/>
      <c r="F55" s="117"/>
      <c r="G55" s="117"/>
      <c r="H55" s="6"/>
      <c r="I55" s="102">
        <v>6</v>
      </c>
      <c r="J55" s="102"/>
      <c r="K55" s="7"/>
      <c r="L55" s="2"/>
      <c r="M55" s="2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9"/>
    </row>
    <row r="56" spans="1:26" ht="10.5" customHeight="1" thickBot="1">
      <c r="A56" s="42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44"/>
    </row>
    <row r="57" spans="1:26" ht="10.5" customHeight="1">
      <c r="A57" s="45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46"/>
      <c r="N57" s="37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9"/>
    </row>
    <row r="58" spans="1:26" ht="10.5" customHeight="1">
      <c r="A58" s="47"/>
      <c r="B58" s="33" t="s">
        <v>18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48"/>
      <c r="N58" s="40"/>
      <c r="O58" s="33" t="s">
        <v>18</v>
      </c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41"/>
    </row>
    <row r="59" spans="1:26" ht="44.25" customHeight="1">
      <c r="A59" s="47"/>
      <c r="B59" s="118" t="str">
        <f>IF(P10="","",P10)</f>
        <v/>
      </c>
      <c r="C59" s="97"/>
      <c r="D59" s="97"/>
      <c r="E59" s="97"/>
      <c r="F59" s="97"/>
      <c r="G59" s="97"/>
      <c r="H59" s="34" t="s">
        <v>30</v>
      </c>
      <c r="I59" s="96" t="str">
        <f>IF(P11="","",P11)</f>
        <v/>
      </c>
      <c r="J59" s="97"/>
      <c r="K59" s="97"/>
      <c r="L59" s="97"/>
      <c r="M59" s="48"/>
      <c r="N59" s="40"/>
      <c r="O59" s="111" t="str">
        <f>IF(O15="","",IF(P10="","",P10))</f>
        <v/>
      </c>
      <c r="P59" s="112"/>
      <c r="Q59" s="112"/>
      <c r="R59" s="112"/>
      <c r="S59" s="112"/>
      <c r="T59" s="112"/>
      <c r="U59" s="34" t="s">
        <v>30</v>
      </c>
      <c r="V59" s="96" t="str">
        <f>IF(O15="","",IF(P11="","",P11))</f>
        <v/>
      </c>
      <c r="W59" s="97"/>
      <c r="X59" s="97"/>
      <c r="Y59" s="97"/>
      <c r="Z59" s="41"/>
    </row>
    <row r="60" spans="1:26" ht="21.75" customHeight="1">
      <c r="A60" s="47"/>
      <c r="B60" s="18" t="s">
        <v>43</v>
      </c>
      <c r="C60" s="18"/>
      <c r="D60" s="18"/>
      <c r="E60" s="18"/>
      <c r="F60" s="18"/>
      <c r="G60" s="18"/>
      <c r="H60" s="88" t="s">
        <v>44</v>
      </c>
      <c r="I60" s="88"/>
      <c r="J60" s="88"/>
      <c r="K60" s="88"/>
      <c r="L60" s="88"/>
      <c r="M60" s="48"/>
      <c r="N60" s="40"/>
      <c r="O60" s="18" t="s">
        <v>43</v>
      </c>
      <c r="P60" s="18"/>
      <c r="Q60" s="18"/>
      <c r="R60" s="18"/>
      <c r="S60" s="18"/>
      <c r="T60" s="18"/>
      <c r="U60" s="88" t="s">
        <v>44</v>
      </c>
      <c r="V60" s="88"/>
      <c r="W60" s="88"/>
      <c r="X60" s="88"/>
      <c r="Y60" s="88"/>
      <c r="Z60" s="41"/>
    </row>
    <row r="61" spans="1:26" ht="43.5" customHeight="1">
      <c r="A61" s="4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48"/>
      <c r="N61" s="40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41"/>
    </row>
    <row r="62" spans="1:26" ht="21.75" customHeight="1">
      <c r="A62" s="47"/>
      <c r="B62" s="80" t="s">
        <v>19</v>
      </c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48"/>
      <c r="N62" s="40"/>
      <c r="O62" s="80" t="s">
        <v>19</v>
      </c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41"/>
    </row>
    <row r="63" spans="1:26" ht="10.5" customHeight="1" thickBot="1">
      <c r="A63" s="42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4"/>
      <c r="N63" s="42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4"/>
    </row>
    <row r="64" spans="1:26" ht="21.75" customHeight="1">
      <c r="A64" s="4"/>
      <c r="B64" s="105" t="s">
        <v>32</v>
      </c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36"/>
      <c r="X64" s="36"/>
      <c r="Y64" s="36"/>
      <c r="Z64" s="8" t="s">
        <v>52</v>
      </c>
    </row>
    <row r="65" ht="21.75" customHeight="1"/>
    <row r="66" ht="21.75" customHeight="1"/>
    <row r="67" ht="21.75" customHeight="1"/>
  </sheetData>
  <sheetProtection algorithmName="SHA-512" hashValue="EQMhiTC1EcDRmHh+zGREbNXtypk+xJ2VMSTLQcSJWbD2GwPDfJ79IN5rq45Lqb/zi9WjXrOUWA1X2JnQrw6+QQ==" saltValue="sA2GsAVRvR2hGWTS9eKczQ==" spinCount="100000" sheet="1" selectLockedCells="1"/>
  <mergeCells count="117">
    <mergeCell ref="A1:Z3"/>
    <mergeCell ref="A4:Z4"/>
    <mergeCell ref="A6:Z7"/>
    <mergeCell ref="B9:E9"/>
    <mergeCell ref="B11:C11"/>
    <mergeCell ref="D11:L11"/>
    <mergeCell ref="P11:S11"/>
    <mergeCell ref="U11:W11"/>
    <mergeCell ref="J45:L45"/>
    <mergeCell ref="B45:H45"/>
    <mergeCell ref="O43:U43"/>
    <mergeCell ref="W43:Y43"/>
    <mergeCell ref="B42:C42"/>
    <mergeCell ref="G42:H42"/>
    <mergeCell ref="T42:U42"/>
    <mergeCell ref="F9:L9"/>
    <mergeCell ref="N8:V8"/>
    <mergeCell ref="B12:C12"/>
    <mergeCell ref="D12:L12"/>
    <mergeCell ref="O12:P12"/>
    <mergeCell ref="Q12:Y12"/>
    <mergeCell ref="B18:F18"/>
    <mergeCell ref="G29:H29"/>
    <mergeCell ref="C38:D38"/>
    <mergeCell ref="O37:U37"/>
    <mergeCell ref="P38:Q38"/>
    <mergeCell ref="P40:Q40"/>
    <mergeCell ref="W40:Y40"/>
    <mergeCell ref="P10:Y10"/>
    <mergeCell ref="W38:Y38"/>
    <mergeCell ref="O15:S15"/>
    <mergeCell ref="T15:Y15"/>
    <mergeCell ref="O16:S16"/>
    <mergeCell ref="T16:Y16"/>
    <mergeCell ref="O17:S17"/>
    <mergeCell ref="T17:Y17"/>
    <mergeCell ref="O18:S18"/>
    <mergeCell ref="T18:Y18"/>
    <mergeCell ref="Q28:R28"/>
    <mergeCell ref="O32:U32"/>
    <mergeCell ref="W27:Y27"/>
    <mergeCell ref="T27:U27"/>
    <mergeCell ref="O31:U31"/>
    <mergeCell ref="W34:Y34"/>
    <mergeCell ref="T28:U28"/>
    <mergeCell ref="T29:U29"/>
    <mergeCell ref="W31:Y31"/>
    <mergeCell ref="O35:U35"/>
    <mergeCell ref="X11:Y11"/>
    <mergeCell ref="B64:V64"/>
    <mergeCell ref="Q27:R27"/>
    <mergeCell ref="J27:L27"/>
    <mergeCell ref="O61:Y61"/>
    <mergeCell ref="B20:L23"/>
    <mergeCell ref="O59:T59"/>
    <mergeCell ref="V59:Y59"/>
    <mergeCell ref="J38:L38"/>
    <mergeCell ref="O45:U45"/>
    <mergeCell ref="V23:Y23"/>
    <mergeCell ref="O23:U23"/>
    <mergeCell ref="O22:U22"/>
    <mergeCell ref="V22:Y22"/>
    <mergeCell ref="O21:Y21"/>
    <mergeCell ref="H60:L60"/>
    <mergeCell ref="U60:Y60"/>
    <mergeCell ref="B62:L62"/>
    <mergeCell ref="O62:Y62"/>
    <mergeCell ref="C55:G55"/>
    <mergeCell ref="C40:D40"/>
    <mergeCell ref="B61:L61"/>
    <mergeCell ref="B59:G59"/>
    <mergeCell ref="G18:L18"/>
    <mergeCell ref="D27:E27"/>
    <mergeCell ref="G27:H27"/>
    <mergeCell ref="B31:H31"/>
    <mergeCell ref="G28:H28"/>
    <mergeCell ref="D29:E29"/>
    <mergeCell ref="J31:L31"/>
    <mergeCell ref="B34:H34"/>
    <mergeCell ref="D28:E28"/>
    <mergeCell ref="J34:L34"/>
    <mergeCell ref="J40:L40"/>
    <mergeCell ref="B37:H37"/>
    <mergeCell ref="I59:L59"/>
    <mergeCell ref="C49:K49"/>
    <mergeCell ref="C52:G52"/>
    <mergeCell ref="C53:G53"/>
    <mergeCell ref="I52:J52"/>
    <mergeCell ref="C50:G50"/>
    <mergeCell ref="C51:G51"/>
    <mergeCell ref="I53:J53"/>
    <mergeCell ref="I55:J55"/>
    <mergeCell ref="C54:G54"/>
    <mergeCell ref="P9:Y9"/>
    <mergeCell ref="N53:Y53"/>
    <mergeCell ref="N54:Y54"/>
    <mergeCell ref="N52:Y52"/>
    <mergeCell ref="I51:J51"/>
    <mergeCell ref="I50:J50"/>
    <mergeCell ref="V50:Y50"/>
    <mergeCell ref="O50:T50"/>
    <mergeCell ref="I54:J54"/>
    <mergeCell ref="B10:L10"/>
    <mergeCell ref="G16:L16"/>
    <mergeCell ref="B16:F16"/>
    <mergeCell ref="B15:F15"/>
    <mergeCell ref="G15:L15"/>
    <mergeCell ref="B17:F17"/>
    <mergeCell ref="G17:L17"/>
    <mergeCell ref="W45:Y45"/>
    <mergeCell ref="J43:L43"/>
    <mergeCell ref="B43:H43"/>
    <mergeCell ref="B32:H32"/>
    <mergeCell ref="O34:U34"/>
    <mergeCell ref="B35:H35"/>
    <mergeCell ref="O42:P42"/>
    <mergeCell ref="Q29:R29"/>
  </mergeCells>
  <phoneticPr fontId="0" type="noConversion"/>
  <conditionalFormatting sqref="B40 E40">
    <cfRule type="containsBlanks" dxfId="9" priority="5" stopIfTrue="1">
      <formula>LEN(TRIM(B40))=0</formula>
    </cfRule>
  </conditionalFormatting>
  <conditionalFormatting sqref="F9 P9 P10:Y11 D11:L12 Q12 B15 G15 O15 T15 B17 G17 O17 T17 D27 G27 Q27 T27 B31 J31 O31 W31 J34 B38 E38 O38 R38 J43 W43">
    <cfRule type="containsBlanks" dxfId="8" priority="20" stopIfTrue="1">
      <formula>LEN(TRIM(B9))=0</formula>
    </cfRule>
  </conditionalFormatting>
  <conditionalFormatting sqref="G38">
    <cfRule type="containsBlanks" dxfId="7" priority="6" stopIfTrue="1">
      <formula>LEN(TRIM(G38))=0</formula>
    </cfRule>
  </conditionalFormatting>
  <conditionalFormatting sqref="G40">
    <cfRule type="containsBlanks" dxfId="6" priority="4" stopIfTrue="1">
      <formula>LEN(TRIM(G40))=0</formula>
    </cfRule>
  </conditionalFormatting>
  <conditionalFormatting sqref="O22">
    <cfRule type="containsBlanks" dxfId="5" priority="9" stopIfTrue="1">
      <formula>LEN(TRIM(O22))=0</formula>
    </cfRule>
  </conditionalFormatting>
  <conditionalFormatting sqref="O40 R40">
    <cfRule type="containsBlanks" dxfId="4" priority="2" stopIfTrue="1">
      <formula>LEN(TRIM(O40))=0</formula>
    </cfRule>
  </conditionalFormatting>
  <conditionalFormatting sqref="T38">
    <cfRule type="containsBlanks" dxfId="3" priority="3" stopIfTrue="1">
      <formula>LEN(TRIM(T38))=0</formula>
    </cfRule>
  </conditionalFormatting>
  <conditionalFormatting sqref="T40">
    <cfRule type="containsBlanks" dxfId="2" priority="1" stopIfTrue="1">
      <formula>LEN(TRIM(T40))=0</formula>
    </cfRule>
  </conditionalFormatting>
  <conditionalFormatting sqref="V22">
    <cfRule type="containsBlanks" dxfId="1" priority="8" stopIfTrue="1">
      <formula>LEN(TRIM(V22))=0</formula>
    </cfRule>
  </conditionalFormatting>
  <conditionalFormatting sqref="W34">
    <cfRule type="containsBlanks" dxfId="0" priority="10" stopIfTrue="1">
      <formula>LEN(TRIM(W34))=0</formula>
    </cfRule>
  </conditionalFormatting>
  <dataValidations count="1">
    <dataValidation type="list" allowBlank="1" showInputMessage="1" showErrorMessage="1" sqref="D11:L11" xr:uid="{00000000-0002-0000-0000-000000000000}">
      <mc:AlternateContent xmlns:x12ac="http://schemas.microsoft.com/office/spreadsheetml/2011/1/ac" xmlns:mc="http://schemas.openxmlformats.org/markup-compatibility/2006">
        <mc:Choice Requires="x12ac">
          <x12ac:list>Bezirksliga Männer, Bezirksliga Frauen," Kreisliga Männer,Frauen"," Kreisklasse Männer,Frauen"," Kreispokal Männer,Frauen", Jugend, Turnier</x12ac:list>
        </mc:Choice>
        <mc:Fallback>
          <formula1>"Bezirksliga Männer, Bezirksliga Frauen, Kreisliga Männer,Frauen, Kreisklasse Männer,Frauen, Kreispokal Männer,Frauen, Jugend, Turnier"</formula1>
        </mc:Fallback>
      </mc:AlternateContent>
    </dataValidation>
  </dataValidations>
  <printOptions horizontalCentered="1"/>
  <pageMargins left="0.19685039370078741" right="0.19685039370078741" top="0.31496062992125984" bottom="0.31496062992125984" header="0.51181102362204722" footer="0.51181102362204722"/>
  <pageSetup paperSize="9" scale="71" orientation="portrait" horizontalDpi="300" verticalDpi="300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BSO999929 xmlns="http://www.datev.de/BSOffice/999929">d2de233a-444c-4214-a393-cf79a5140c63</BSO999929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C98614AEC62D145AC8C6CE83BE147C3" ma:contentTypeVersion="9" ma:contentTypeDescription="Ein neues Dokument erstellen." ma:contentTypeScope="" ma:versionID="29f9f8f9ec75f60397a77ec06ed074dc">
  <xsd:schema xmlns:xsd="http://www.w3.org/2001/XMLSchema" xmlns:xs="http://www.w3.org/2001/XMLSchema" xmlns:p="http://schemas.microsoft.com/office/2006/metadata/properties" xmlns:ns2="2dd39abb-a4a6-4b04-bc72-ab63540933a8" targetNamespace="http://schemas.microsoft.com/office/2006/metadata/properties" ma:root="true" ma:fieldsID="66c997a53d5704894b50605feccfec2d" ns2:_="">
    <xsd:import namespace="2dd39abb-a4a6-4b04-bc72-ab63540933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9abb-a4a6-4b04-bc72-ab63540933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910F42-ED21-477C-BFE6-AA42E56FEA0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A29D16A-BFD7-4D3B-93A9-E7BDC0C35256}">
  <ds:schemaRefs>
    <ds:schemaRef ds:uri="http://www.datev.de/BSOffice/999929"/>
  </ds:schemaRefs>
</ds:datastoreItem>
</file>

<file path=customXml/itemProps3.xml><?xml version="1.0" encoding="utf-8"?>
<ds:datastoreItem xmlns:ds="http://schemas.openxmlformats.org/officeDocument/2006/customXml" ds:itemID="{3FAC4604-0D3C-4503-8714-F082251391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d39abb-a4a6-4b04-bc72-ab63540933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005738B-0777-4BC2-91C7-7C58A17183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Abrechnung</vt:lpstr>
      <vt:lpstr>Abrechnung!Druckbereich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Handballkreis Hellweg e.V.</dc:creator>
  <cp:lastModifiedBy>Microsoft Office User</cp:lastModifiedBy>
  <cp:lastPrinted>2023-09-11T20:12:17Z</cp:lastPrinted>
  <dcterms:created xsi:type="dcterms:W3CDTF">2003-06-03T19:51:21Z</dcterms:created>
  <dcterms:modified xsi:type="dcterms:W3CDTF">2023-09-11T20:13:04Z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0x0101005C98614AEC62D145AC8C6CE83BE147C3</vt:lpwstr>
  </property>
</Properties>
</file>